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<sst xmlns="http://schemas.openxmlformats.org/spreadsheetml/2006/main" count="148" uniqueCount="81">
  <si>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</si>
  <si>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</si>
  <si>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</si>
  <si>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</si>
  <si>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</si>
  <si>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</si>
  <si>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</si>
  <si>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</si>
  <si>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</si>
  <si>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</si>
  <si>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</si>
  <si>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</si>
  <si>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</si>
  <si>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</si>
  <si>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</si>
  <si>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</si>
  <si>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</si>
  <si>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</si>
  <si>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</si>
  <si>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</si>
  <si>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</si>
  <si>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</si>
  <si>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</si>
  <si>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</si>
  <si>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</si>
  <si>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</si>
  <si>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</si>
  <si>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</si>
  <si>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</si>
  <si>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</si>
  <si>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</si>
  <si>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</si>
  <si>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</si>
  <si>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</si>
  <si>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</si>
  <si>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</si>
  <si>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</si>
  <si>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</si>
  <si>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</si>
  <si>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</si>
  <si>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</si>
  <si>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</si>
  <si>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</si>
  <si>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</si>
  <si>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</si>
  <si>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</si>
  <si>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</si>
  <si>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</si>
  <si>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</si>
  <si>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</si>
  <si>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</si>
  <si>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</si>
  <si>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</si>
  <si>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</si>
  <si>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</si>
  <si>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</si>
  <si>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</si>
  <si>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</si>
  <si>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</si>
  <si>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</si>
  <si>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</si>
  <si>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</si>
  <si>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</si>
  <si>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</si>
  <si>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</si>
  <si>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</si>
  <si>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</si>
  <si>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</si>
  <si>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</si>
  <si>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</si>
  <si>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</si>
  <si>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</si>
  <si>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</si>
  <si>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</si>
  <si>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</si>
  <si>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</si>
  <si>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Зміни до розпису станом на 17.03.2014р. :</t>
  </si>
  <si>
    <t>станом на 24.03.2014 р.</t>
  </si>
  <si>
    <r>
      <t xml:space="preserve">станом на 24.03.2014р.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</si>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</sst>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0"/>
        <c:lblOffset val="100"/>
        <c:tickLblSkip val="1"/>
        <c:noMultiLvlLbl val="0"/>
      </c:catAx>
      <c:valAx>
        <c:axId val="1657436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0"/>
        <c:lblOffset val="100"/>
        <c:tickLblSkip val="1"/>
        <c:noMultiLvlLbl val="0"/>
      </c:catAx>
      <c:valAx>
        <c:axId val="34613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березень!$K$4:$K$23</c:f>
              <c:numCache/>
            </c:numRef>
          </c:val>
          <c:smooth val="1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autoZero"/>
        <c:auto val="0"/>
        <c:lblOffset val="100"/>
        <c:tickLblSkip val="1"/>
        <c:noMultiLvlLbl val="0"/>
      </c:catAx>
      <c:valAx>
        <c:axId val="2803678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1004456"/>
        <c:axId val="56386921"/>
      </c:bar3D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45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94 967,9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-18 592,7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-23 108,2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75109.08</v>
          </cell>
        </row>
        <row r="19">
          <cell r="E19">
            <v>1228.6</v>
          </cell>
          <cell r="F19">
            <v>794.64</v>
          </cell>
        </row>
        <row r="33">
          <cell r="E33">
            <v>18858.5</v>
          </cell>
          <cell r="F33">
            <v>14431.37</v>
          </cell>
        </row>
        <row r="56">
          <cell r="E56">
            <v>1685.1</v>
          </cell>
          <cell r="F56">
            <v>1610.59</v>
          </cell>
        </row>
        <row r="95">
          <cell r="E95">
            <v>1676.5</v>
          </cell>
          <cell r="F95">
            <v>1714.18</v>
          </cell>
        </row>
        <row r="96">
          <cell r="E96">
            <v>224.5</v>
          </cell>
          <cell r="F96">
            <v>182.37</v>
          </cell>
        </row>
        <row r="106">
          <cell r="E106">
            <v>118076.10000000002</v>
          </cell>
          <cell r="F106">
            <v>94967.86999999998</v>
          </cell>
        </row>
        <row r="118">
          <cell r="E118">
            <v>0</v>
          </cell>
          <cell r="F118">
            <v>62.43</v>
          </cell>
        </row>
        <row r="119">
          <cell r="E119">
            <v>18612.6</v>
          </cell>
          <cell r="F119">
            <v>19209.34</v>
          </cell>
        </row>
        <row r="120">
          <cell r="E120">
            <v>0</v>
          </cell>
          <cell r="F120">
            <v>475.95</v>
          </cell>
        </row>
        <row r="121">
          <cell r="E121">
            <v>0</v>
          </cell>
          <cell r="F121">
            <v>1132.99</v>
          </cell>
        </row>
        <row r="122">
          <cell r="E122">
            <v>0</v>
          </cell>
          <cell r="F122">
            <v>421.33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111898.23148</v>
          </cell>
          <cell r="I142">
            <v>102073.83788999998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7" sqref="J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AVERAGE(J4:J17)</f>
        <v>1681.957142857143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1682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1682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1682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1682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1682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1682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1682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1682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1682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1682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1682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1682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6</v>
      </c>
      <c r="I17" s="82">
        <f t="shared" si="0"/>
        <v>1.200000000000176</v>
      </c>
      <c r="J17" s="42">
        <v>3948.5</v>
      </c>
      <c r="K17" s="56">
        <v>3200</v>
      </c>
      <c r="L17" s="4">
        <f t="shared" si="1"/>
        <v>1.23390625</v>
      </c>
      <c r="M17" s="2">
        <v>1682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1682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1682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1682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1682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1682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1682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20363.100000000002</v>
      </c>
      <c r="C24" s="43">
        <f t="shared" si="3"/>
        <v>1674.4000000000003</v>
      </c>
      <c r="D24" s="43">
        <f t="shared" si="3"/>
        <v>55.5</v>
      </c>
      <c r="E24" s="14">
        <f t="shared" si="3"/>
        <v>55.76</v>
      </c>
      <c r="F24" s="14">
        <f t="shared" si="3"/>
        <v>543.1099999999999</v>
      </c>
      <c r="G24" s="14">
        <f t="shared" si="3"/>
        <v>524.2999999999998</v>
      </c>
      <c r="H24" s="14">
        <f t="shared" si="3"/>
        <v>172.7</v>
      </c>
      <c r="I24" s="43">
        <f t="shared" si="3"/>
        <v>158.52999999999963</v>
      </c>
      <c r="J24" s="43">
        <f t="shared" si="3"/>
        <v>23547.4</v>
      </c>
      <c r="K24" s="43">
        <f t="shared" si="3"/>
        <v>38789.8</v>
      </c>
      <c r="L24" s="15">
        <f t="shared" si="1"/>
        <v>0.6070513382384028</v>
      </c>
      <c r="M24" s="2"/>
      <c r="N24" s="93">
        <f>SUM(N4:N23)</f>
        <v>89.8</v>
      </c>
      <c r="O24" s="93">
        <f>SUM(O4:O23)</f>
        <v>0.1</v>
      </c>
      <c r="P24" s="93">
        <f>SUM(P4:P23)</f>
        <v>2328</v>
      </c>
      <c r="Q24" s="93">
        <f>SUM(Q4:Q23)</f>
        <v>333.9</v>
      </c>
      <c r="R24" s="93">
        <f>SUM(R4:R23)</f>
        <v>5</v>
      </c>
      <c r="S24" s="93">
        <f>N24+O24+Q24+P24+R24</f>
        <v>2756.8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41722</v>
      </c>
      <c r="O29" s="116">
        <f>'[1]березень'!$D$142</f>
        <v>111898.23148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102073.83788999998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41722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62" sqref="F6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80</v>
      </c>
      <c r="P28" s="135"/>
    </row>
    <row r="29" spans="1:16" ht="45">
      <c r="A29" s="127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62.43</v>
      </c>
      <c r="D30" s="74">
        <f>'[1]березень'!$E$121</f>
        <v>0</v>
      </c>
      <c r="E30" s="74">
        <f>'[1]березень'!$F$121</f>
        <v>1132.99</v>
      </c>
      <c r="F30" s="75">
        <f>'[1]березень'!$E$120</f>
        <v>0</v>
      </c>
      <c r="G30" s="76">
        <f>'[1]березень'!$F$120</f>
        <v>475.95</v>
      </c>
      <c r="H30" s="76">
        <f>'[1]березень'!$E$119</f>
        <v>18612.6</v>
      </c>
      <c r="I30" s="76">
        <f>'[1]березень'!$F$119</f>
        <v>19209.34</v>
      </c>
      <c r="J30" s="76">
        <f>'[1]березень'!$E$122</f>
        <v>0</v>
      </c>
      <c r="K30" s="96">
        <f>'[1]березень'!$F$122</f>
        <v>421.33</v>
      </c>
      <c r="L30" s="97">
        <f>H30+F30+D30+J30+B30</f>
        <v>18612.6</v>
      </c>
      <c r="M30" s="77">
        <f>I30+G30+E30+K30+C30</f>
        <v>21302.040000000005</v>
      </c>
      <c r="N30" s="78">
        <f>M30-L30</f>
        <v>2689.440000000006</v>
      </c>
      <c r="O30" s="136">
        <f>березень!O29</f>
        <v>111898.23148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102073.83788999998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75109.08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14431.37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794.64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182.37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1610.59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1714.18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667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458.6399999999778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94967.86999999998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76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2014-03-24T14:41:39Z</dcterms:modified>
  <cp:category/>
  <cp:version/>
  <cp:contentType/>
  <cp:contentStatus/>
</cp:coreProperties>
</file>